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1840" windowHeight="9315"/>
  </bookViews>
  <sheets>
    <sheet name="შტატგარეშე თანამშრომლები" sheetId="1" r:id="rId1"/>
    <sheet name="კოეფიციენტები" sheetId="2" r:id="rId2"/>
  </sheets>
  <calcPr calcId="145621"/>
</workbook>
</file>

<file path=xl/calcChain.xml><?xml version="1.0" encoding="utf-8"?>
<calcChain xmlns="http://schemas.openxmlformats.org/spreadsheetml/2006/main">
  <c r="J48" i="1" l="1"/>
  <c r="J4" i="1" l="1"/>
  <c r="J19" i="1" l="1"/>
  <c r="J32" i="1"/>
  <c r="J45" i="1"/>
  <c r="K45" i="1" s="1"/>
  <c r="J5" i="1"/>
  <c r="K5" i="1" s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H7" i="1"/>
  <c r="H5" i="1"/>
  <c r="H4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K19" i="1"/>
  <c r="J18" i="1"/>
  <c r="K18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17" i="1"/>
  <c r="K17" i="1" s="1"/>
  <c r="J47" i="1"/>
  <c r="K47" i="1" s="1"/>
  <c r="J46" i="1"/>
  <c r="K46" i="1" s="1"/>
  <c r="J44" i="1"/>
  <c r="K44" i="1" s="1"/>
  <c r="K4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K3" i="1" l="1"/>
  <c r="B3" i="1" l="1"/>
  <c r="K48" i="1" l="1"/>
</calcChain>
</file>

<file path=xl/comments1.xml><?xml version="1.0" encoding="utf-8"?>
<comments xmlns="http://schemas.openxmlformats.org/spreadsheetml/2006/main">
  <authors>
    <author>Maia Gotiashvili</author>
  </authors>
  <commentList>
    <comment ref="J3" authorId="0">
      <text>
        <r>
          <rPr>
            <b/>
            <sz val="9"/>
            <color indexed="81"/>
            <rFont val="Tahoma"/>
            <family val="2"/>
          </rPr>
          <t>თვის ბიუჯეტი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<sst xmlns="http://schemas.openxmlformats.org/spreadsheetml/2006/main" count="115" uniqueCount="71">
  <si>
    <t>თანამდებობის დასახელება</t>
  </si>
  <si>
    <t>სახელი, გვარი</t>
  </si>
  <si>
    <t xml:space="preserve">მასმედიასთან და საზოგადოებასთან ურთიერთობის დეპარტამენტი                           </t>
  </si>
  <si>
    <t>თანამდებობრივი სარგო</t>
  </si>
  <si>
    <t>საშუალოდ ერთი თვის ანაზღაურება (1/12)</t>
  </si>
  <si>
    <t>2017 წლის 1 იანვრიდან 2018 წლის 1 იანვრამდე მიღებული შრომის ანაზღაურება (თანამდებობრივი სარგო, დანამატი, პრემია -მ.შ 13-ე)</t>
  </si>
  <si>
    <t>კოეფიციენტი</t>
  </si>
  <si>
    <t>რაოდენობა</t>
  </si>
  <si>
    <t>წლიური ეფექტი</t>
  </si>
  <si>
    <t>ცხრილი N1</t>
  </si>
  <si>
    <t>დანართი N1</t>
  </si>
  <si>
    <t>რანგი</t>
  </si>
  <si>
    <t>თანამდებობათა იერარქია</t>
  </si>
  <si>
    <t>თანამდებობობის  აღწერა</t>
  </si>
  <si>
    <t>კოეფიციენტების კატეგორიები თანამდებობრივი სარგოებისათვის</t>
  </si>
  <si>
    <t xml:space="preserve">საჯარო დაწესებულების პირველადი სტრუქტურული ერთეულის  ხელმძღვანელის თანამდებობა; </t>
  </si>
  <si>
    <t xml:space="preserve">საჯარო დაწესებულების პირველადი სტრუქტურული ერთეულის  ხელმძღვანელის მოადგილის თანამდებობა; </t>
  </si>
  <si>
    <t xml:space="preserve">საჯარო დაწესებულების მეორადი სტრუქტურული ერთეულის ხელმძღვანელის თანამდებობა; </t>
  </si>
  <si>
    <t>საჯარო დაწესებულების პირველი კატეგორიის უფროსი სპეციალისტის თანამდებობა;</t>
  </si>
  <si>
    <t xml:space="preserve">საჯარო დაწესებულების მეორე კატეგორიის უფროსი სპეციალისტის თანამდებობა; </t>
  </si>
  <si>
    <t xml:space="preserve">საჯარო დაწესებულების მესამე კატეგორიის უფროსი სპეციალისტის თანამდებობა; </t>
  </si>
  <si>
    <t xml:space="preserve">საჯარო დაწესებულების პირველი კატეგორიის უმცროსი სპეციალისტის  თანამდებობა; </t>
  </si>
  <si>
    <t>საჯარო დაწესებულების მეორე კატეგორიის უმცროსი სპეციალისტის თანამდებობა;</t>
  </si>
  <si>
    <t>საჯარო დაწესებულების მესამე კატეგორიის უმცროსი სპეციალისტის თანამდებობა;</t>
  </si>
  <si>
    <r>
      <t xml:space="preserve">ახალი სარგო </t>
    </r>
    <r>
      <rPr>
        <b/>
        <sz val="9"/>
        <color rgb="FFFF0000"/>
        <rFont val="Sylfaen"/>
        <family val="1"/>
      </rPr>
      <t>(თვის ბიუჯეტი)</t>
    </r>
  </si>
  <si>
    <t>ს უ ლ</t>
  </si>
  <si>
    <t>ნინო ტალახაძე</t>
  </si>
  <si>
    <t>სალომე გოგინაშვილი</t>
  </si>
  <si>
    <t>თეა ბაქრაძე</t>
  </si>
  <si>
    <t>ირინე სიხარულიძე</t>
  </si>
  <si>
    <t>მარიამ კავლელაშვილი</t>
  </si>
  <si>
    <t>მაკა ცომაია</t>
  </si>
  <si>
    <t>ვალერი ქველაძე</t>
  </si>
  <si>
    <t>დავით ხარატიშვილი</t>
  </si>
  <si>
    <t>რუსუდან ნოზაძე</t>
  </si>
  <si>
    <t>თამარ რუხაძე</t>
  </si>
  <si>
    <t>მადონა ხეცაძე</t>
  </si>
  <si>
    <t>მიხეილ ჯღარკავა</t>
  </si>
  <si>
    <t>ნარგიზა ონიანი</t>
  </si>
  <si>
    <t>ალექსანდრე მაისურაძე</t>
  </si>
  <si>
    <t>ირინა გოგუა</t>
  </si>
  <si>
    <t>მერი მათიაშვილი</t>
  </si>
  <si>
    <t>დიმიტრი ოქრომჭედლიშვილი</t>
  </si>
  <si>
    <t>ნატალია გუსაროვა</t>
  </si>
  <si>
    <t>ფიქრია სულაბერიძე</t>
  </si>
  <si>
    <t>თამარი ნონიკაშვილი</t>
  </si>
  <si>
    <t>სალომე ესაკია</t>
  </si>
  <si>
    <t>მირანდა გაგელიძე</t>
  </si>
  <si>
    <t>ანა აზრუმელაშვილი</t>
  </si>
  <si>
    <t>თამარ კვიცარიძე</t>
  </si>
  <si>
    <t>ნელი კოკოზაშვილი</t>
  </si>
  <si>
    <t>ნათია ბენაშვილი</t>
  </si>
  <si>
    <t>მარინე ჯიმშიტაშვილი</t>
  </si>
  <si>
    <t>ნანა წიქარიშვილი</t>
  </si>
  <si>
    <t>ნათია ჩიხრაძე</t>
  </si>
  <si>
    <t>თინათინ არევაძე</t>
  </si>
  <si>
    <t>ანი მაღრაძე</t>
  </si>
  <si>
    <t>თათია გიგანი</t>
  </si>
  <si>
    <t>ქეთევან ჭაობაშვილი</t>
  </si>
  <si>
    <t>ირინა მჟავანაძე</t>
  </si>
  <si>
    <t>ალექსანდრე რეხვიაშვილი</t>
  </si>
  <si>
    <t>პაატა ლომთათიძე</t>
  </si>
  <si>
    <t>მარინე დარჩია</t>
  </si>
  <si>
    <t>თამარ ხუბუა</t>
  </si>
  <si>
    <t>ნანა საჯაია</t>
  </si>
  <si>
    <t>მარი ბადურაშვილი</t>
  </si>
  <si>
    <t>ეკატერინე ანდღულაძე</t>
  </si>
  <si>
    <t>მზია ბერაძე</t>
  </si>
  <si>
    <t>ლალი პარკაძე</t>
  </si>
  <si>
    <t>ნინო ორაგველიძე</t>
  </si>
  <si>
    <t>შატატგარეშე თანამშრომელი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</si>
</sst>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8"/>
      <color theme="1"/>
      <name val="Sylfaen"/>
      <family val="1"/>
    </font>
    <font>
      <b/>
      <sz val="8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Sylfaen"/>
      <family val="1"/>
    </font>
    <font>
      <b/>
      <sz val="10"/>
      <color rgb="FFFF0000"/>
      <name val="Sylfaen"/>
      <family val="1"/>
    </font>
    <font>
      <b/>
      <i/>
      <u/>
      <sz val="10"/>
      <color rgb="FFFF0000"/>
      <name val="Sylfaen"/>
      <family val="1"/>
    </font>
    <font>
      <sz val="9"/>
      <color rgb="FF000000"/>
      <name val="Sylfaen"/>
      <family val="1"/>
      <charset val="204"/>
    </font>
    <font>
      <sz val="9"/>
      <name val="Sylfaen"/>
      <family val="1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8" fillId="0" borderId="0" xfId="2"/>
    <xf numFmtId="0" fontId="9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 wrapText="1" indent="1"/>
    </xf>
    <xf numFmtId="43" fontId="10" fillId="2" borderId="1" xfId="3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wrapText="1" indent="1"/>
    </xf>
    <xf numFmtId="0" fontId="4" fillId="2" borderId="1" xfId="0" applyFont="1" applyFill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164" fontId="15" fillId="3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3" fontId="18" fillId="2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/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8" fillId="0" borderId="11" xfId="2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tabSelected="1" zoomScale="95" zoomScaleNormal="95" workbookViewId="0">
      <selection activeCell="L22" sqref="L22"/>
    </sheetView>
  </sheetViews>
  <sheetFormatPr defaultRowHeight="15" x14ac:dyDescent="0.25"/>
  <cols>
    <col min="1" max="1" width="5.7109375" style="2" customWidth="1"/>
    <col min="2" max="2" width="8" style="1" customWidth="1"/>
    <col min="3" max="3" width="8.140625" style="2" customWidth="1"/>
    <col min="4" max="4" width="28.85546875" style="2" customWidth="1"/>
    <col min="5" max="5" width="25.42578125" style="7" customWidth="1"/>
    <col min="6" max="6" width="14.85546875" style="8" customWidth="1"/>
    <col min="7" max="7" width="19" style="20" customWidth="1"/>
    <col min="8" max="8" width="14.28515625" style="2" customWidth="1"/>
    <col min="9" max="9" width="8.5703125" style="17" customWidth="1"/>
    <col min="10" max="10" width="13.5703125" style="5" customWidth="1"/>
    <col min="11" max="11" width="15.140625" style="5" hidden="1" customWidth="1"/>
    <col min="12" max="16384" width="9.140625" style="2"/>
  </cols>
  <sheetData>
    <row r="1" spans="1:11" ht="23.25" customHeight="1" x14ac:dyDescent="0.25">
      <c r="B1" s="37" t="s">
        <v>7</v>
      </c>
      <c r="C1" s="53" t="s">
        <v>0</v>
      </c>
      <c r="D1" s="39" t="s">
        <v>0</v>
      </c>
      <c r="E1" s="55" t="s">
        <v>1</v>
      </c>
      <c r="F1" s="43" t="s">
        <v>3</v>
      </c>
      <c r="G1" s="45" t="s">
        <v>5</v>
      </c>
      <c r="H1" s="37" t="s">
        <v>4</v>
      </c>
      <c r="I1" s="41" t="s">
        <v>6</v>
      </c>
      <c r="J1" s="57" t="s">
        <v>24</v>
      </c>
      <c r="K1" s="57" t="s">
        <v>8</v>
      </c>
    </row>
    <row r="2" spans="1:11" ht="65.25" customHeight="1" x14ac:dyDescent="0.25">
      <c r="B2" s="38"/>
      <c r="C2" s="54"/>
      <c r="D2" s="40"/>
      <c r="E2" s="56"/>
      <c r="F2" s="44"/>
      <c r="G2" s="46"/>
      <c r="H2" s="38"/>
      <c r="I2" s="42"/>
      <c r="J2" s="58"/>
      <c r="K2" s="58"/>
    </row>
    <row r="3" spans="1:11" ht="15" customHeight="1" x14ac:dyDescent="0.25">
      <c r="A3" s="14"/>
      <c r="B3" s="13" t="e">
        <f>#REF!+#REF!+#REF!</f>
        <v>#REF!</v>
      </c>
      <c r="C3" s="50" t="s">
        <v>2</v>
      </c>
      <c r="D3" s="51"/>
      <c r="E3" s="52"/>
      <c r="F3" s="10"/>
      <c r="G3" s="18"/>
      <c r="H3" s="11"/>
      <c r="I3" s="15"/>
      <c r="J3" s="29"/>
      <c r="K3" s="12">
        <f t="shared" ref="K3:K48" si="0">J3*12</f>
        <v>0</v>
      </c>
    </row>
    <row r="4" spans="1:11" x14ac:dyDescent="0.25">
      <c r="B4" s="4">
        <v>44</v>
      </c>
      <c r="C4" s="3"/>
      <c r="D4" s="33" t="s">
        <v>70</v>
      </c>
      <c r="E4" s="34" t="s">
        <v>26</v>
      </c>
      <c r="F4" s="9">
        <v>1000</v>
      </c>
      <c r="G4" s="31">
        <v>15750</v>
      </c>
      <c r="H4" s="31">
        <f t="shared" ref="H4:H6" si="1">G4/12</f>
        <v>1312.5</v>
      </c>
      <c r="I4" s="16">
        <v>1.4</v>
      </c>
      <c r="J4" s="9">
        <f t="shared" ref="J4:J16" si="2">I4*1000</f>
        <v>1400</v>
      </c>
      <c r="K4" s="9">
        <f t="shared" si="0"/>
        <v>16800</v>
      </c>
    </row>
    <row r="5" spans="1:11" x14ac:dyDescent="0.25">
      <c r="B5" s="4"/>
      <c r="C5" s="3"/>
      <c r="D5" s="33" t="s">
        <v>70</v>
      </c>
      <c r="E5" s="35" t="s">
        <v>27</v>
      </c>
      <c r="F5" s="9">
        <v>1000</v>
      </c>
      <c r="G5" s="31">
        <v>15750</v>
      </c>
      <c r="H5" s="31">
        <f t="shared" si="1"/>
        <v>1312.5</v>
      </c>
      <c r="I5" s="16">
        <v>1.4</v>
      </c>
      <c r="J5" s="9">
        <f t="shared" si="2"/>
        <v>1400</v>
      </c>
      <c r="K5" s="9">
        <f t="shared" si="0"/>
        <v>16800</v>
      </c>
    </row>
    <row r="6" spans="1:11" x14ac:dyDescent="0.2">
      <c r="B6" s="4"/>
      <c r="C6" s="3"/>
      <c r="D6" s="33" t="s">
        <v>70</v>
      </c>
      <c r="E6" s="36" t="s">
        <v>28</v>
      </c>
      <c r="F6" s="9">
        <v>1000</v>
      </c>
      <c r="G6" s="31">
        <v>13999.98</v>
      </c>
      <c r="H6" s="31">
        <f t="shared" si="1"/>
        <v>1166.665</v>
      </c>
      <c r="I6" s="16">
        <v>1.4</v>
      </c>
      <c r="J6" s="9">
        <f t="shared" si="2"/>
        <v>1400</v>
      </c>
      <c r="K6" s="9">
        <f t="shared" si="0"/>
        <v>16800</v>
      </c>
    </row>
    <row r="7" spans="1:11" x14ac:dyDescent="0.2">
      <c r="B7" s="4"/>
      <c r="C7" s="3"/>
      <c r="D7" s="33" t="s">
        <v>70</v>
      </c>
      <c r="E7" s="36" t="s">
        <v>29</v>
      </c>
      <c r="F7" s="9">
        <v>800</v>
      </c>
      <c r="G7" s="31">
        <v>10400</v>
      </c>
      <c r="H7" s="31">
        <f t="shared" ref="H7:H47" si="3">G7/12</f>
        <v>866.66666666666663</v>
      </c>
      <c r="I7" s="16">
        <v>0.9</v>
      </c>
      <c r="J7" s="9">
        <f t="shared" si="2"/>
        <v>900</v>
      </c>
      <c r="K7" s="9">
        <f t="shared" si="0"/>
        <v>10800</v>
      </c>
    </row>
    <row r="8" spans="1:11" x14ac:dyDescent="0.2">
      <c r="B8" s="4"/>
      <c r="C8" s="6"/>
      <c r="D8" s="33" t="s">
        <v>70</v>
      </c>
      <c r="E8" s="36" t="s">
        <v>30</v>
      </c>
      <c r="F8" s="9">
        <v>800</v>
      </c>
      <c r="G8" s="31">
        <v>12800</v>
      </c>
      <c r="H8" s="31">
        <f t="shared" si="3"/>
        <v>1066.6666666666667</v>
      </c>
      <c r="I8" s="16">
        <v>1.1000000000000001</v>
      </c>
      <c r="J8" s="9">
        <f t="shared" si="2"/>
        <v>1100</v>
      </c>
      <c r="K8" s="9">
        <f t="shared" si="0"/>
        <v>13200</v>
      </c>
    </row>
    <row r="9" spans="1:11" x14ac:dyDescent="0.2">
      <c r="B9" s="4"/>
      <c r="C9" s="3"/>
      <c r="D9" s="33" t="s">
        <v>70</v>
      </c>
      <c r="E9" s="36" t="s">
        <v>31</v>
      </c>
      <c r="F9" s="9">
        <v>800</v>
      </c>
      <c r="G9" s="31">
        <v>10400</v>
      </c>
      <c r="H9" s="31">
        <f t="shared" si="3"/>
        <v>866.66666666666663</v>
      </c>
      <c r="I9" s="16">
        <v>0.9</v>
      </c>
      <c r="J9" s="9">
        <f t="shared" si="2"/>
        <v>900</v>
      </c>
      <c r="K9" s="9">
        <f t="shared" si="0"/>
        <v>10800</v>
      </c>
    </row>
    <row r="10" spans="1:11" x14ac:dyDescent="0.2">
      <c r="B10" s="4"/>
      <c r="C10" s="3"/>
      <c r="D10" s="33" t="s">
        <v>70</v>
      </c>
      <c r="E10" s="36" t="s">
        <v>32</v>
      </c>
      <c r="F10" s="9">
        <v>1000</v>
      </c>
      <c r="G10" s="32">
        <v>12890</v>
      </c>
      <c r="H10" s="31">
        <f t="shared" si="3"/>
        <v>1074.1666666666667</v>
      </c>
      <c r="I10" s="16">
        <v>1.1000000000000001</v>
      </c>
      <c r="J10" s="9">
        <f t="shared" si="2"/>
        <v>1100</v>
      </c>
      <c r="K10" s="9">
        <f t="shared" si="0"/>
        <v>13200</v>
      </c>
    </row>
    <row r="11" spans="1:11" x14ac:dyDescent="0.2">
      <c r="B11" s="4"/>
      <c r="C11" s="3"/>
      <c r="D11" s="33" t="s">
        <v>70</v>
      </c>
      <c r="E11" s="36" t="s">
        <v>33</v>
      </c>
      <c r="F11" s="9">
        <v>1000</v>
      </c>
      <c r="G11" s="32">
        <v>12890</v>
      </c>
      <c r="H11" s="31">
        <f t="shared" si="3"/>
        <v>1074.1666666666667</v>
      </c>
      <c r="I11" s="16">
        <v>1.1000000000000001</v>
      </c>
      <c r="J11" s="9">
        <f t="shared" si="2"/>
        <v>1100</v>
      </c>
      <c r="K11" s="9">
        <f t="shared" si="0"/>
        <v>13200</v>
      </c>
    </row>
    <row r="12" spans="1:11" x14ac:dyDescent="0.25">
      <c r="B12" s="4"/>
      <c r="C12" s="3"/>
      <c r="D12" s="33" t="s">
        <v>70</v>
      </c>
      <c r="E12" s="30" t="s">
        <v>34</v>
      </c>
      <c r="F12" s="9">
        <v>800</v>
      </c>
      <c r="G12" s="31">
        <v>10400</v>
      </c>
      <c r="H12" s="31">
        <f t="shared" si="3"/>
        <v>866.66666666666663</v>
      </c>
      <c r="I12" s="16">
        <v>0.9</v>
      </c>
      <c r="J12" s="9">
        <f t="shared" si="2"/>
        <v>900</v>
      </c>
      <c r="K12" s="9">
        <f t="shared" si="0"/>
        <v>10800</v>
      </c>
    </row>
    <row r="13" spans="1:11" x14ac:dyDescent="0.25">
      <c r="B13" s="4"/>
      <c r="C13" s="3"/>
      <c r="D13" s="33" t="s">
        <v>70</v>
      </c>
      <c r="E13" s="30" t="s">
        <v>35</v>
      </c>
      <c r="F13" s="9">
        <v>800</v>
      </c>
      <c r="G13" s="31">
        <v>10399.99</v>
      </c>
      <c r="H13" s="31">
        <f t="shared" si="3"/>
        <v>866.66583333333335</v>
      </c>
      <c r="I13" s="16">
        <v>0.9</v>
      </c>
      <c r="J13" s="9">
        <f t="shared" si="2"/>
        <v>900</v>
      </c>
      <c r="K13" s="9">
        <f t="shared" si="0"/>
        <v>10800</v>
      </c>
    </row>
    <row r="14" spans="1:11" x14ac:dyDescent="0.25">
      <c r="B14" s="4"/>
      <c r="C14" s="3"/>
      <c r="D14" s="33" t="s">
        <v>70</v>
      </c>
      <c r="E14" s="30" t="s">
        <v>36</v>
      </c>
      <c r="F14" s="9">
        <v>800</v>
      </c>
      <c r="G14" s="31">
        <v>10399.99</v>
      </c>
      <c r="H14" s="31">
        <f t="shared" si="3"/>
        <v>866.66583333333335</v>
      </c>
      <c r="I14" s="16">
        <v>0.9</v>
      </c>
      <c r="J14" s="9">
        <f t="shared" si="2"/>
        <v>900</v>
      </c>
      <c r="K14" s="9">
        <f t="shared" si="0"/>
        <v>10800</v>
      </c>
    </row>
    <row r="15" spans="1:11" x14ac:dyDescent="0.25">
      <c r="B15" s="4"/>
      <c r="C15" s="3"/>
      <c r="D15" s="33" t="s">
        <v>70</v>
      </c>
      <c r="E15" s="30" t="s">
        <v>37</v>
      </c>
      <c r="F15" s="9">
        <v>800</v>
      </c>
      <c r="G15" s="31">
        <v>10400</v>
      </c>
      <c r="H15" s="31">
        <f t="shared" si="3"/>
        <v>866.66666666666663</v>
      </c>
      <c r="I15" s="16">
        <v>0.9</v>
      </c>
      <c r="J15" s="9">
        <f t="shared" si="2"/>
        <v>900</v>
      </c>
      <c r="K15" s="9">
        <f t="shared" si="0"/>
        <v>10800</v>
      </c>
    </row>
    <row r="16" spans="1:11" x14ac:dyDescent="0.25">
      <c r="B16" s="4"/>
      <c r="C16" s="3"/>
      <c r="D16" s="33" t="s">
        <v>70</v>
      </c>
      <c r="E16" s="30" t="s">
        <v>38</v>
      </c>
      <c r="F16" s="9">
        <v>800</v>
      </c>
      <c r="G16" s="31">
        <v>10400</v>
      </c>
      <c r="H16" s="31">
        <f t="shared" si="3"/>
        <v>866.66666666666663</v>
      </c>
      <c r="I16" s="16">
        <v>0.9</v>
      </c>
      <c r="J16" s="9">
        <f t="shared" si="2"/>
        <v>900</v>
      </c>
      <c r="K16" s="9">
        <f t="shared" si="0"/>
        <v>10800</v>
      </c>
    </row>
    <row r="17" spans="2:11" x14ac:dyDescent="0.25">
      <c r="B17" s="4"/>
      <c r="C17" s="3"/>
      <c r="D17" s="33" t="s">
        <v>70</v>
      </c>
      <c r="E17" s="30" t="s">
        <v>39</v>
      </c>
      <c r="F17" s="9">
        <v>800</v>
      </c>
      <c r="G17" s="31">
        <v>10400</v>
      </c>
      <c r="H17" s="31">
        <f t="shared" si="3"/>
        <v>866.66666666666663</v>
      </c>
      <c r="I17" s="16">
        <v>0.9</v>
      </c>
      <c r="J17" s="9">
        <f t="shared" ref="J17:J19" si="4">I17*1000</f>
        <v>900</v>
      </c>
      <c r="K17" s="9">
        <f t="shared" ref="K17:K43" si="5">J17*12</f>
        <v>10800</v>
      </c>
    </row>
    <row r="18" spans="2:11" x14ac:dyDescent="0.25">
      <c r="B18" s="4"/>
      <c r="C18" s="3"/>
      <c r="D18" s="33" t="s">
        <v>70</v>
      </c>
      <c r="E18" s="30" t="s">
        <v>40</v>
      </c>
      <c r="F18" s="9">
        <v>800</v>
      </c>
      <c r="G18" s="31">
        <v>10399.98</v>
      </c>
      <c r="H18" s="31">
        <f t="shared" si="3"/>
        <v>866.66499999999996</v>
      </c>
      <c r="I18" s="16">
        <v>0.9</v>
      </c>
      <c r="J18" s="9">
        <f t="shared" si="4"/>
        <v>900</v>
      </c>
      <c r="K18" s="9">
        <f t="shared" si="5"/>
        <v>10800</v>
      </c>
    </row>
    <row r="19" spans="2:11" x14ac:dyDescent="0.25">
      <c r="B19" s="4"/>
      <c r="C19" s="3"/>
      <c r="D19" s="33" t="s">
        <v>70</v>
      </c>
      <c r="E19" s="30" t="s">
        <v>41</v>
      </c>
      <c r="F19" s="9">
        <v>800</v>
      </c>
      <c r="G19" s="31">
        <v>10399.98</v>
      </c>
      <c r="H19" s="31">
        <f t="shared" si="3"/>
        <v>866.66499999999996</v>
      </c>
      <c r="I19" s="16">
        <v>0.9</v>
      </c>
      <c r="J19" s="9">
        <f t="shared" si="4"/>
        <v>900</v>
      </c>
      <c r="K19" s="9">
        <f t="shared" si="5"/>
        <v>10800</v>
      </c>
    </row>
    <row r="20" spans="2:11" ht="16.5" customHeight="1" x14ac:dyDescent="0.25">
      <c r="B20" s="4"/>
      <c r="C20" s="3"/>
      <c r="D20" s="33" t="s">
        <v>70</v>
      </c>
      <c r="E20" s="30" t="s">
        <v>42</v>
      </c>
      <c r="F20" s="9">
        <v>800</v>
      </c>
      <c r="G20" s="31">
        <v>10399.99</v>
      </c>
      <c r="H20" s="31">
        <f t="shared" si="3"/>
        <v>866.66583333333335</v>
      </c>
      <c r="I20" s="16">
        <v>0.9</v>
      </c>
      <c r="J20" s="9">
        <f t="shared" ref="J20:J32" si="6">I20*1000</f>
        <v>900</v>
      </c>
      <c r="K20" s="9">
        <f t="shared" si="5"/>
        <v>10800</v>
      </c>
    </row>
    <row r="21" spans="2:11" x14ac:dyDescent="0.25">
      <c r="B21" s="4"/>
      <c r="C21" s="3"/>
      <c r="D21" s="33" t="s">
        <v>70</v>
      </c>
      <c r="E21" s="30" t="s">
        <v>43</v>
      </c>
      <c r="F21" s="9">
        <v>800</v>
      </c>
      <c r="G21" s="31">
        <v>10400</v>
      </c>
      <c r="H21" s="31">
        <f t="shared" si="3"/>
        <v>866.66666666666663</v>
      </c>
      <c r="I21" s="16">
        <v>0.9</v>
      </c>
      <c r="J21" s="9">
        <f t="shared" si="6"/>
        <v>900</v>
      </c>
      <c r="K21" s="9">
        <f t="shared" si="5"/>
        <v>10800</v>
      </c>
    </row>
    <row r="22" spans="2:11" x14ac:dyDescent="0.25">
      <c r="B22" s="4"/>
      <c r="C22" s="6"/>
      <c r="D22" s="33" t="s">
        <v>70</v>
      </c>
      <c r="E22" s="30" t="s">
        <v>44</v>
      </c>
      <c r="F22" s="9">
        <v>800</v>
      </c>
      <c r="G22" s="31">
        <v>10400</v>
      </c>
      <c r="H22" s="31">
        <f t="shared" si="3"/>
        <v>866.66666666666663</v>
      </c>
      <c r="I22" s="16">
        <v>0.9</v>
      </c>
      <c r="J22" s="9">
        <f t="shared" si="6"/>
        <v>900</v>
      </c>
      <c r="K22" s="9">
        <f t="shared" si="5"/>
        <v>10800</v>
      </c>
    </row>
    <row r="23" spans="2:11" x14ac:dyDescent="0.25">
      <c r="B23" s="4"/>
      <c r="C23" s="3"/>
      <c r="D23" s="33" t="s">
        <v>70</v>
      </c>
      <c r="E23" s="30" t="s">
        <v>45</v>
      </c>
      <c r="F23" s="9">
        <v>800</v>
      </c>
      <c r="G23" s="31">
        <v>10399.99</v>
      </c>
      <c r="H23" s="31">
        <f t="shared" si="3"/>
        <v>866.66583333333335</v>
      </c>
      <c r="I23" s="16">
        <v>0.9</v>
      </c>
      <c r="J23" s="9">
        <f t="shared" si="6"/>
        <v>900</v>
      </c>
      <c r="K23" s="9">
        <f t="shared" si="5"/>
        <v>10800</v>
      </c>
    </row>
    <row r="24" spans="2:11" x14ac:dyDescent="0.25">
      <c r="B24" s="4"/>
      <c r="C24" s="3"/>
      <c r="D24" s="33" t="s">
        <v>70</v>
      </c>
      <c r="E24" s="30" t="s">
        <v>46</v>
      </c>
      <c r="F24" s="9">
        <v>800</v>
      </c>
      <c r="G24" s="31">
        <v>10399.98</v>
      </c>
      <c r="H24" s="31">
        <f t="shared" si="3"/>
        <v>866.66499999999996</v>
      </c>
      <c r="I24" s="16">
        <v>0.9</v>
      </c>
      <c r="J24" s="9">
        <f t="shared" si="6"/>
        <v>900</v>
      </c>
      <c r="K24" s="9">
        <f t="shared" si="5"/>
        <v>10800</v>
      </c>
    </row>
    <row r="25" spans="2:11" x14ac:dyDescent="0.25">
      <c r="B25" s="4"/>
      <c r="C25" s="3"/>
      <c r="D25" s="33" t="s">
        <v>70</v>
      </c>
      <c r="E25" s="30" t="s">
        <v>47</v>
      </c>
      <c r="F25" s="9">
        <v>800</v>
      </c>
      <c r="G25" s="31">
        <v>10400</v>
      </c>
      <c r="H25" s="31">
        <f t="shared" si="3"/>
        <v>866.66666666666663</v>
      </c>
      <c r="I25" s="16">
        <v>0.9</v>
      </c>
      <c r="J25" s="9">
        <f t="shared" si="6"/>
        <v>900</v>
      </c>
      <c r="K25" s="9">
        <f t="shared" si="5"/>
        <v>10800</v>
      </c>
    </row>
    <row r="26" spans="2:11" x14ac:dyDescent="0.25">
      <c r="B26" s="4"/>
      <c r="C26" s="3"/>
      <c r="D26" s="33" t="s">
        <v>70</v>
      </c>
      <c r="E26" s="30" t="s">
        <v>48</v>
      </c>
      <c r="F26" s="9">
        <v>800</v>
      </c>
      <c r="G26" s="31">
        <v>10400</v>
      </c>
      <c r="H26" s="31">
        <f t="shared" si="3"/>
        <v>866.66666666666663</v>
      </c>
      <c r="I26" s="16">
        <v>0.9</v>
      </c>
      <c r="J26" s="9">
        <f t="shared" si="6"/>
        <v>900</v>
      </c>
      <c r="K26" s="9">
        <f t="shared" si="5"/>
        <v>10800</v>
      </c>
    </row>
    <row r="27" spans="2:11" x14ac:dyDescent="0.25">
      <c r="B27" s="4"/>
      <c r="C27" s="3"/>
      <c r="D27" s="33" t="s">
        <v>70</v>
      </c>
      <c r="E27" s="30" t="s">
        <v>49</v>
      </c>
      <c r="F27" s="9">
        <v>800</v>
      </c>
      <c r="G27" s="31">
        <v>10400</v>
      </c>
      <c r="H27" s="31">
        <f t="shared" si="3"/>
        <v>866.66666666666663</v>
      </c>
      <c r="I27" s="16">
        <v>0.9</v>
      </c>
      <c r="J27" s="9">
        <f t="shared" si="6"/>
        <v>900</v>
      </c>
      <c r="K27" s="9">
        <f t="shared" si="5"/>
        <v>10800</v>
      </c>
    </row>
    <row r="28" spans="2:11" x14ac:dyDescent="0.25">
      <c r="B28" s="4"/>
      <c r="C28" s="3"/>
      <c r="D28" s="33" t="s">
        <v>70</v>
      </c>
      <c r="E28" s="30" t="s">
        <v>50</v>
      </c>
      <c r="F28" s="9">
        <v>800</v>
      </c>
      <c r="G28" s="31">
        <v>10399.99</v>
      </c>
      <c r="H28" s="31">
        <f t="shared" si="3"/>
        <v>866.66583333333335</v>
      </c>
      <c r="I28" s="16">
        <v>0.9</v>
      </c>
      <c r="J28" s="9">
        <f t="shared" si="6"/>
        <v>900</v>
      </c>
      <c r="K28" s="9">
        <f t="shared" si="5"/>
        <v>10800</v>
      </c>
    </row>
    <row r="29" spans="2:11" x14ac:dyDescent="0.25">
      <c r="B29" s="4"/>
      <c r="C29" s="3"/>
      <c r="D29" s="33" t="s">
        <v>70</v>
      </c>
      <c r="E29" s="30" t="s">
        <v>51</v>
      </c>
      <c r="F29" s="9">
        <v>800</v>
      </c>
      <c r="G29" s="31">
        <v>10399.970000000001</v>
      </c>
      <c r="H29" s="31">
        <f t="shared" si="3"/>
        <v>866.6641666666668</v>
      </c>
      <c r="I29" s="16">
        <v>0.9</v>
      </c>
      <c r="J29" s="9">
        <f t="shared" si="6"/>
        <v>900</v>
      </c>
      <c r="K29" s="9">
        <f t="shared" si="5"/>
        <v>10800</v>
      </c>
    </row>
    <row r="30" spans="2:11" x14ac:dyDescent="0.25">
      <c r="B30" s="4"/>
      <c r="C30" s="3"/>
      <c r="D30" s="33" t="s">
        <v>70</v>
      </c>
      <c r="E30" s="30" t="s">
        <v>52</v>
      </c>
      <c r="F30" s="9">
        <v>800</v>
      </c>
      <c r="G30" s="31">
        <v>9916.8799999999992</v>
      </c>
      <c r="H30" s="31">
        <f t="shared" si="3"/>
        <v>826.40666666666664</v>
      </c>
      <c r="I30" s="16">
        <v>0.9</v>
      </c>
      <c r="J30" s="9">
        <f t="shared" si="6"/>
        <v>900</v>
      </c>
      <c r="K30" s="9">
        <f t="shared" si="5"/>
        <v>10800</v>
      </c>
    </row>
    <row r="31" spans="2:11" x14ac:dyDescent="0.25">
      <c r="B31" s="4"/>
      <c r="C31" s="3"/>
      <c r="D31" s="33" t="s">
        <v>70</v>
      </c>
      <c r="E31" s="30" t="s">
        <v>53</v>
      </c>
      <c r="F31" s="9">
        <v>800</v>
      </c>
      <c r="G31" s="31">
        <v>10400</v>
      </c>
      <c r="H31" s="31">
        <f t="shared" si="3"/>
        <v>866.66666666666663</v>
      </c>
      <c r="I31" s="16">
        <v>0.9</v>
      </c>
      <c r="J31" s="9">
        <f t="shared" si="6"/>
        <v>900</v>
      </c>
      <c r="K31" s="9">
        <f t="shared" ref="K31" si="7">J31*12</f>
        <v>10800</v>
      </c>
    </row>
    <row r="32" spans="2:11" x14ac:dyDescent="0.25">
      <c r="B32" s="4"/>
      <c r="C32" s="3"/>
      <c r="D32" s="33" t="s">
        <v>70</v>
      </c>
      <c r="E32" s="30" t="s">
        <v>54</v>
      </c>
      <c r="F32" s="9">
        <v>800</v>
      </c>
      <c r="G32" s="31">
        <v>10400</v>
      </c>
      <c r="H32" s="31">
        <f t="shared" si="3"/>
        <v>866.66666666666663</v>
      </c>
      <c r="I32" s="16">
        <v>0.9</v>
      </c>
      <c r="J32" s="9">
        <f t="shared" si="6"/>
        <v>900</v>
      </c>
      <c r="K32" s="9">
        <f t="shared" si="5"/>
        <v>10800</v>
      </c>
    </row>
    <row r="33" spans="2:11" x14ac:dyDescent="0.25">
      <c r="B33" s="4"/>
      <c r="C33" s="3"/>
      <c r="D33" s="33" t="s">
        <v>70</v>
      </c>
      <c r="E33" s="30" t="s">
        <v>55</v>
      </c>
      <c r="F33" s="9">
        <v>800</v>
      </c>
      <c r="G33" s="31">
        <v>10400</v>
      </c>
      <c r="H33" s="31">
        <f t="shared" si="3"/>
        <v>866.66666666666663</v>
      </c>
      <c r="I33" s="16">
        <v>0.9</v>
      </c>
      <c r="J33" s="9">
        <f t="shared" ref="J33:J43" si="8">I33*1000</f>
        <v>900</v>
      </c>
      <c r="K33" s="9">
        <f t="shared" si="5"/>
        <v>10800</v>
      </c>
    </row>
    <row r="34" spans="2:11" x14ac:dyDescent="0.25">
      <c r="B34" s="4"/>
      <c r="C34" s="3"/>
      <c r="D34" s="33" t="s">
        <v>70</v>
      </c>
      <c r="E34" s="30" t="s">
        <v>56</v>
      </c>
      <c r="F34" s="9">
        <v>800</v>
      </c>
      <c r="G34" s="31">
        <v>10399.969999999999</v>
      </c>
      <c r="H34" s="31">
        <f t="shared" si="3"/>
        <v>866.66416666666657</v>
      </c>
      <c r="I34" s="16">
        <v>0.9</v>
      </c>
      <c r="J34" s="9">
        <f t="shared" si="8"/>
        <v>900</v>
      </c>
      <c r="K34" s="9">
        <f t="shared" si="5"/>
        <v>10800</v>
      </c>
    </row>
    <row r="35" spans="2:11" x14ac:dyDescent="0.25">
      <c r="B35" s="4"/>
      <c r="C35" s="6"/>
      <c r="D35" s="33" t="s">
        <v>70</v>
      </c>
      <c r="E35" s="30" t="s">
        <v>57</v>
      </c>
      <c r="F35" s="9">
        <v>800</v>
      </c>
      <c r="G35" s="31">
        <v>10400</v>
      </c>
      <c r="H35" s="31">
        <f t="shared" si="3"/>
        <v>866.66666666666663</v>
      </c>
      <c r="I35" s="16">
        <v>0.9</v>
      </c>
      <c r="J35" s="9">
        <f t="shared" si="8"/>
        <v>900</v>
      </c>
      <c r="K35" s="9">
        <f t="shared" si="5"/>
        <v>10800</v>
      </c>
    </row>
    <row r="36" spans="2:11" x14ac:dyDescent="0.25">
      <c r="B36" s="4"/>
      <c r="C36" s="3"/>
      <c r="D36" s="33" t="s">
        <v>70</v>
      </c>
      <c r="E36" s="30" t="s">
        <v>58</v>
      </c>
      <c r="F36" s="9">
        <v>800</v>
      </c>
      <c r="G36" s="31">
        <v>10399.99</v>
      </c>
      <c r="H36" s="31">
        <f t="shared" si="3"/>
        <v>866.66583333333335</v>
      </c>
      <c r="I36" s="16">
        <v>0.9</v>
      </c>
      <c r="J36" s="9">
        <f t="shared" si="8"/>
        <v>900</v>
      </c>
      <c r="K36" s="9">
        <f t="shared" si="5"/>
        <v>10800</v>
      </c>
    </row>
    <row r="37" spans="2:11" x14ac:dyDescent="0.25">
      <c r="B37" s="4"/>
      <c r="C37" s="3"/>
      <c r="D37" s="33" t="s">
        <v>70</v>
      </c>
      <c r="E37" s="30" t="s">
        <v>59</v>
      </c>
      <c r="F37" s="9">
        <v>800</v>
      </c>
      <c r="G37" s="31">
        <v>10399.969999999999</v>
      </c>
      <c r="H37" s="31">
        <f t="shared" si="3"/>
        <v>866.66416666666657</v>
      </c>
      <c r="I37" s="16">
        <v>0.9</v>
      </c>
      <c r="J37" s="9">
        <f t="shared" si="8"/>
        <v>900</v>
      </c>
      <c r="K37" s="9">
        <f t="shared" si="5"/>
        <v>10800</v>
      </c>
    </row>
    <row r="38" spans="2:11" x14ac:dyDescent="0.25">
      <c r="B38" s="4"/>
      <c r="C38" s="3"/>
      <c r="D38" s="33" t="s">
        <v>70</v>
      </c>
      <c r="E38" s="30" t="s">
        <v>60</v>
      </c>
      <c r="F38" s="9">
        <v>800</v>
      </c>
      <c r="G38" s="31">
        <v>10399.99</v>
      </c>
      <c r="H38" s="31">
        <f t="shared" si="3"/>
        <v>866.66583333333335</v>
      </c>
      <c r="I38" s="16">
        <v>0.9</v>
      </c>
      <c r="J38" s="9">
        <f t="shared" si="8"/>
        <v>900</v>
      </c>
      <c r="K38" s="9">
        <f t="shared" si="5"/>
        <v>10800</v>
      </c>
    </row>
    <row r="39" spans="2:11" x14ac:dyDescent="0.25">
      <c r="B39" s="4"/>
      <c r="C39" s="3"/>
      <c r="D39" s="33" t="s">
        <v>70</v>
      </c>
      <c r="E39" s="30" t="s">
        <v>61</v>
      </c>
      <c r="F39" s="9">
        <v>800</v>
      </c>
      <c r="G39" s="31">
        <v>10400</v>
      </c>
      <c r="H39" s="31">
        <f t="shared" si="3"/>
        <v>866.66666666666663</v>
      </c>
      <c r="I39" s="16">
        <v>0.9</v>
      </c>
      <c r="J39" s="9">
        <f t="shared" si="8"/>
        <v>900</v>
      </c>
      <c r="K39" s="9">
        <f t="shared" si="5"/>
        <v>10800</v>
      </c>
    </row>
    <row r="40" spans="2:11" x14ac:dyDescent="0.25">
      <c r="B40" s="4"/>
      <c r="C40" s="3"/>
      <c r="D40" s="33" t="s">
        <v>70</v>
      </c>
      <c r="E40" s="30" t="s">
        <v>62</v>
      </c>
      <c r="F40" s="9">
        <v>800</v>
      </c>
      <c r="G40" s="31">
        <v>10399.99</v>
      </c>
      <c r="H40" s="31">
        <f t="shared" si="3"/>
        <v>866.66583333333335</v>
      </c>
      <c r="I40" s="16">
        <v>0.9</v>
      </c>
      <c r="J40" s="9">
        <f t="shared" si="8"/>
        <v>900</v>
      </c>
      <c r="K40" s="9">
        <f t="shared" si="5"/>
        <v>10800</v>
      </c>
    </row>
    <row r="41" spans="2:11" x14ac:dyDescent="0.25">
      <c r="B41" s="4"/>
      <c r="C41" s="3"/>
      <c r="D41" s="33" t="s">
        <v>70</v>
      </c>
      <c r="E41" s="30" t="s">
        <v>63</v>
      </c>
      <c r="F41" s="9">
        <v>800</v>
      </c>
      <c r="G41" s="31">
        <v>10399.99</v>
      </c>
      <c r="H41" s="31">
        <f t="shared" si="3"/>
        <v>866.66583333333335</v>
      </c>
      <c r="I41" s="16">
        <v>0.9</v>
      </c>
      <c r="J41" s="9">
        <f t="shared" si="8"/>
        <v>900</v>
      </c>
      <c r="K41" s="9">
        <f t="shared" si="5"/>
        <v>10800</v>
      </c>
    </row>
    <row r="42" spans="2:11" x14ac:dyDescent="0.25">
      <c r="B42" s="4"/>
      <c r="C42" s="3"/>
      <c r="D42" s="33" t="s">
        <v>70</v>
      </c>
      <c r="E42" s="30" t="s">
        <v>64</v>
      </c>
      <c r="F42" s="9">
        <v>800</v>
      </c>
      <c r="G42" s="31">
        <v>10399.99</v>
      </c>
      <c r="H42" s="31">
        <f t="shared" si="3"/>
        <v>866.66583333333335</v>
      </c>
      <c r="I42" s="16">
        <v>0.9</v>
      </c>
      <c r="J42" s="9">
        <f t="shared" si="8"/>
        <v>900</v>
      </c>
      <c r="K42" s="9">
        <f t="shared" si="5"/>
        <v>10800</v>
      </c>
    </row>
    <row r="43" spans="2:11" x14ac:dyDescent="0.25">
      <c r="B43" s="4"/>
      <c r="C43" s="3"/>
      <c r="D43" s="33" t="s">
        <v>70</v>
      </c>
      <c r="E43" s="30" t="s">
        <v>65</v>
      </c>
      <c r="F43" s="9">
        <v>800</v>
      </c>
      <c r="G43" s="31">
        <v>10400</v>
      </c>
      <c r="H43" s="31">
        <f t="shared" si="3"/>
        <v>866.66666666666663</v>
      </c>
      <c r="I43" s="16">
        <v>0.9</v>
      </c>
      <c r="J43" s="9">
        <f t="shared" si="8"/>
        <v>900</v>
      </c>
      <c r="K43" s="9">
        <f t="shared" si="5"/>
        <v>10800</v>
      </c>
    </row>
    <row r="44" spans="2:11" x14ac:dyDescent="0.25">
      <c r="B44" s="4"/>
      <c r="C44" s="3"/>
      <c r="D44" s="33" t="s">
        <v>70</v>
      </c>
      <c r="E44" s="30" t="s">
        <v>66</v>
      </c>
      <c r="F44" s="9">
        <v>800</v>
      </c>
      <c r="G44" s="31">
        <v>10399.99</v>
      </c>
      <c r="H44" s="31">
        <f t="shared" si="3"/>
        <v>866.66583333333335</v>
      </c>
      <c r="I44" s="16">
        <v>0.9</v>
      </c>
      <c r="J44" s="9">
        <f t="shared" ref="J44" si="9">I44*1000</f>
        <v>900</v>
      </c>
      <c r="K44" s="9">
        <f t="shared" ref="K44:K47" si="10">J44*12</f>
        <v>10800</v>
      </c>
    </row>
    <row r="45" spans="2:11" x14ac:dyDescent="0.25">
      <c r="B45" s="4"/>
      <c r="C45" s="3"/>
      <c r="D45" s="33" t="s">
        <v>70</v>
      </c>
      <c r="E45" s="30" t="s">
        <v>67</v>
      </c>
      <c r="F45" s="9">
        <v>800</v>
      </c>
      <c r="G45" s="31">
        <v>10399.969999999999</v>
      </c>
      <c r="H45" s="31">
        <f t="shared" si="3"/>
        <v>866.66416666666657</v>
      </c>
      <c r="I45" s="16">
        <v>0.9</v>
      </c>
      <c r="J45" s="9">
        <f t="shared" ref="J45:J47" si="11">I45*1000</f>
        <v>900</v>
      </c>
      <c r="K45" s="9">
        <f t="shared" si="10"/>
        <v>10800</v>
      </c>
    </row>
    <row r="46" spans="2:11" x14ac:dyDescent="0.25">
      <c r="B46" s="4"/>
      <c r="C46" s="3"/>
      <c r="D46" s="33" t="s">
        <v>70</v>
      </c>
      <c r="E46" s="30" t="s">
        <v>68</v>
      </c>
      <c r="F46" s="9">
        <v>800</v>
      </c>
      <c r="G46" s="31">
        <v>10400</v>
      </c>
      <c r="H46" s="31">
        <f t="shared" si="3"/>
        <v>866.66666666666663</v>
      </c>
      <c r="I46" s="16">
        <v>0.9</v>
      </c>
      <c r="J46" s="9">
        <f t="shared" si="11"/>
        <v>900</v>
      </c>
      <c r="K46" s="9">
        <f t="shared" si="10"/>
        <v>10800</v>
      </c>
    </row>
    <row r="47" spans="2:11" x14ac:dyDescent="0.25">
      <c r="B47" s="4"/>
      <c r="C47" s="3"/>
      <c r="D47" s="33" t="s">
        <v>70</v>
      </c>
      <c r="E47" s="30" t="s">
        <v>69</v>
      </c>
      <c r="F47" s="9">
        <v>800</v>
      </c>
      <c r="G47" s="31">
        <v>10399.99</v>
      </c>
      <c r="H47" s="31">
        <f t="shared" si="3"/>
        <v>866.66583333333335</v>
      </c>
      <c r="I47" s="16">
        <v>0.9</v>
      </c>
      <c r="J47" s="9">
        <f t="shared" si="11"/>
        <v>900</v>
      </c>
      <c r="K47" s="9">
        <f t="shared" si="10"/>
        <v>10800</v>
      </c>
    </row>
    <row r="48" spans="2:11" x14ac:dyDescent="0.25">
      <c r="B48" s="4"/>
      <c r="C48" s="47" t="s">
        <v>25</v>
      </c>
      <c r="D48" s="48"/>
      <c r="E48" s="49"/>
      <c r="F48" s="27"/>
      <c r="G48" s="19"/>
      <c r="H48" s="3"/>
      <c r="I48" s="16"/>
      <c r="J48" s="28">
        <f>SUM(J4:J47)</f>
        <v>41700</v>
      </c>
      <c r="K48" s="5">
        <f t="shared" si="0"/>
        <v>500400</v>
      </c>
    </row>
  </sheetData>
  <mergeCells count="12">
    <mergeCell ref="C48:E48"/>
    <mergeCell ref="C3:E3"/>
    <mergeCell ref="C1:C2"/>
    <mergeCell ref="E1:E2"/>
    <mergeCell ref="K1:K2"/>
    <mergeCell ref="J1:J2"/>
    <mergeCell ref="B1:B2"/>
    <mergeCell ref="D1:D2"/>
    <mergeCell ref="H1:H2"/>
    <mergeCell ref="I1:I2"/>
    <mergeCell ref="F1:F2"/>
    <mergeCell ref="G1:G2"/>
  </mergeCells>
  <pageMargins left="1" right="1" top="1" bottom="1" header="0.5" footer="0.5"/>
  <pageSetup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H9" sqref="H9"/>
    </sheetView>
  </sheetViews>
  <sheetFormatPr defaultRowHeight="15" x14ac:dyDescent="0.25"/>
  <cols>
    <col min="1" max="1" width="12" style="21" customWidth="1"/>
    <col min="2" max="2" width="11.85546875" style="21" customWidth="1"/>
    <col min="3" max="3" width="56.7109375" style="21" customWidth="1"/>
    <col min="4" max="12" width="9.85546875" style="21" bestFit="1" customWidth="1"/>
    <col min="13" max="13" width="9.28515625" style="21" bestFit="1" customWidth="1"/>
    <col min="14" max="16384" width="9.140625" style="21"/>
  </cols>
  <sheetData>
    <row r="1" spans="1:13" x14ac:dyDescent="0.25">
      <c r="A1" s="59" t="s">
        <v>9</v>
      </c>
      <c r="B1" s="59"/>
      <c r="L1" s="59" t="s">
        <v>10</v>
      </c>
      <c r="M1" s="59"/>
    </row>
    <row r="2" spans="1:13" ht="45" x14ac:dyDescent="0.25">
      <c r="A2" s="22" t="s">
        <v>11</v>
      </c>
      <c r="B2" s="22" t="s">
        <v>12</v>
      </c>
      <c r="C2" s="22" t="s">
        <v>13</v>
      </c>
      <c r="D2" s="60" t="s">
        <v>14</v>
      </c>
      <c r="E2" s="61"/>
      <c r="F2" s="61"/>
      <c r="G2" s="61"/>
      <c r="H2" s="61"/>
      <c r="I2" s="61"/>
      <c r="J2" s="61"/>
      <c r="K2" s="61"/>
      <c r="L2" s="61"/>
      <c r="M2" s="62"/>
    </row>
    <row r="3" spans="1:13" x14ac:dyDescent="0.25">
      <c r="A3" s="22"/>
      <c r="B3" s="22"/>
      <c r="C3" s="22"/>
      <c r="D3" s="23">
        <v>1</v>
      </c>
      <c r="E3" s="23">
        <v>2</v>
      </c>
      <c r="F3" s="23">
        <v>3</v>
      </c>
      <c r="G3" s="23">
        <v>4</v>
      </c>
      <c r="H3" s="23">
        <v>5</v>
      </c>
      <c r="I3" s="23">
        <v>6</v>
      </c>
      <c r="J3" s="23">
        <v>7</v>
      </c>
      <c r="K3" s="23">
        <v>8</v>
      </c>
      <c r="L3" s="23">
        <v>9</v>
      </c>
      <c r="M3" s="23">
        <v>10</v>
      </c>
    </row>
    <row r="4" spans="1:13" ht="45" x14ac:dyDescent="0.25">
      <c r="A4" s="22">
        <v>1</v>
      </c>
      <c r="B4" s="22">
        <v>1</v>
      </c>
      <c r="C4" s="24" t="s">
        <v>15</v>
      </c>
      <c r="D4" s="25">
        <v>2</v>
      </c>
      <c r="E4" s="25">
        <v>2.2000000000000002</v>
      </c>
      <c r="F4" s="25">
        <v>2.5</v>
      </c>
      <c r="G4" s="25">
        <v>2.8</v>
      </c>
      <c r="H4" s="25">
        <v>3.3</v>
      </c>
      <c r="I4" s="25">
        <v>3.8</v>
      </c>
      <c r="J4" s="25">
        <v>4.4000000000000004</v>
      </c>
      <c r="K4" s="25">
        <v>5</v>
      </c>
      <c r="L4" s="25">
        <v>5.6</v>
      </c>
      <c r="M4" s="25">
        <v>6</v>
      </c>
    </row>
    <row r="5" spans="1:13" ht="45" x14ac:dyDescent="0.25">
      <c r="A5" s="22">
        <v>2</v>
      </c>
      <c r="B5" s="22">
        <v>2</v>
      </c>
      <c r="C5" s="26" t="s">
        <v>16</v>
      </c>
      <c r="D5" s="25">
        <v>1.6</v>
      </c>
      <c r="E5" s="25">
        <v>1.8</v>
      </c>
      <c r="F5" s="25">
        <v>2</v>
      </c>
      <c r="G5" s="25">
        <v>2.2000000000000002</v>
      </c>
      <c r="H5" s="25">
        <v>2.5</v>
      </c>
      <c r="I5" s="25">
        <v>2.8</v>
      </c>
      <c r="J5" s="25">
        <v>3.2</v>
      </c>
      <c r="K5" s="25">
        <v>3.6</v>
      </c>
      <c r="L5" s="25">
        <v>4</v>
      </c>
      <c r="M5" s="25">
        <v>4.5</v>
      </c>
    </row>
    <row r="6" spans="1:13" ht="30" x14ac:dyDescent="0.25">
      <c r="A6" s="22">
        <v>2</v>
      </c>
      <c r="B6" s="22">
        <v>3</v>
      </c>
      <c r="C6" s="26" t="s">
        <v>17</v>
      </c>
      <c r="D6" s="25">
        <v>1.4</v>
      </c>
      <c r="E6" s="25">
        <v>1.6</v>
      </c>
      <c r="F6" s="25">
        <v>1.8</v>
      </c>
      <c r="G6" s="25">
        <v>2</v>
      </c>
      <c r="H6" s="25">
        <v>2.2000000000000002</v>
      </c>
      <c r="I6" s="25">
        <v>2.5</v>
      </c>
      <c r="J6" s="25">
        <v>2.8</v>
      </c>
      <c r="K6" s="25">
        <v>3.1</v>
      </c>
      <c r="L6" s="25">
        <v>3.5</v>
      </c>
      <c r="M6" s="25">
        <v>4</v>
      </c>
    </row>
    <row r="7" spans="1:13" ht="30" x14ac:dyDescent="0.25">
      <c r="A7" s="22">
        <v>3</v>
      </c>
      <c r="B7" s="22">
        <v>4</v>
      </c>
      <c r="C7" s="24" t="s">
        <v>18</v>
      </c>
      <c r="D7" s="25">
        <v>1.3</v>
      </c>
      <c r="E7" s="25">
        <v>1.5</v>
      </c>
      <c r="F7" s="25">
        <v>1.7</v>
      </c>
      <c r="G7" s="25">
        <v>1.9</v>
      </c>
      <c r="H7" s="25">
        <v>2.1</v>
      </c>
      <c r="I7" s="25">
        <v>2.2999999999999998</v>
      </c>
      <c r="J7" s="25">
        <v>2.4</v>
      </c>
      <c r="K7" s="25">
        <v>2.5</v>
      </c>
      <c r="L7" s="25">
        <v>2.6</v>
      </c>
      <c r="M7" s="25">
        <v>2.8</v>
      </c>
    </row>
    <row r="8" spans="1:13" ht="30" x14ac:dyDescent="0.25">
      <c r="A8" s="22">
        <v>3</v>
      </c>
      <c r="B8" s="22">
        <v>5</v>
      </c>
      <c r="C8" s="24" t="s">
        <v>19</v>
      </c>
      <c r="D8" s="25">
        <v>0.9</v>
      </c>
      <c r="E8" s="25">
        <v>1</v>
      </c>
      <c r="F8" s="25">
        <v>1.1000000000000001</v>
      </c>
      <c r="G8" s="25">
        <v>1.2</v>
      </c>
      <c r="H8" s="25">
        <v>1.3</v>
      </c>
      <c r="I8" s="25">
        <v>1.4</v>
      </c>
      <c r="J8" s="25">
        <v>1.6</v>
      </c>
      <c r="K8" s="25">
        <v>1.8</v>
      </c>
      <c r="L8" s="25">
        <v>2</v>
      </c>
      <c r="M8" s="25">
        <v>2.2000000000000002</v>
      </c>
    </row>
    <row r="9" spans="1:13" ht="30" x14ac:dyDescent="0.25">
      <c r="A9" s="22">
        <v>3</v>
      </c>
      <c r="B9" s="22">
        <v>6</v>
      </c>
      <c r="C9" s="24" t="s">
        <v>20</v>
      </c>
      <c r="D9" s="25">
        <v>0.75</v>
      </c>
      <c r="E9" s="25">
        <v>0.8</v>
      </c>
      <c r="F9" s="25">
        <v>0.85</v>
      </c>
      <c r="G9" s="25">
        <v>0.9</v>
      </c>
      <c r="H9" s="25">
        <v>0.95</v>
      </c>
      <c r="I9" s="25">
        <v>1</v>
      </c>
      <c r="J9" s="25">
        <v>1.2</v>
      </c>
      <c r="K9" s="25">
        <v>1.4</v>
      </c>
      <c r="L9" s="25">
        <v>1.6</v>
      </c>
      <c r="M9" s="25">
        <v>1.8</v>
      </c>
    </row>
    <row r="10" spans="1:13" ht="30" x14ac:dyDescent="0.25">
      <c r="A10" s="22">
        <v>4</v>
      </c>
      <c r="B10" s="22">
        <v>7</v>
      </c>
      <c r="C10" s="24" t="s">
        <v>21</v>
      </c>
      <c r="D10" s="25">
        <v>0.65</v>
      </c>
      <c r="E10" s="25">
        <v>0.7</v>
      </c>
      <c r="F10" s="25">
        <v>0.75</v>
      </c>
      <c r="G10" s="25">
        <v>0.8</v>
      </c>
      <c r="H10" s="25">
        <v>0.85</v>
      </c>
      <c r="I10" s="25">
        <v>0.9</v>
      </c>
      <c r="J10" s="25">
        <v>1</v>
      </c>
      <c r="K10" s="25">
        <v>1.1499999999999999</v>
      </c>
      <c r="L10" s="25">
        <v>1.3</v>
      </c>
      <c r="M10" s="25">
        <v>1.5</v>
      </c>
    </row>
    <row r="11" spans="1:13" ht="30" x14ac:dyDescent="0.25">
      <c r="A11" s="22">
        <v>4</v>
      </c>
      <c r="B11" s="22">
        <v>8</v>
      </c>
      <c r="C11" s="24" t="s">
        <v>22</v>
      </c>
      <c r="D11" s="25">
        <v>0.55000000000000004</v>
      </c>
      <c r="E11" s="25">
        <v>0.6</v>
      </c>
      <c r="F11" s="25">
        <v>0.65</v>
      </c>
      <c r="G11" s="25">
        <v>0.7</v>
      </c>
      <c r="H11" s="25">
        <v>0.75</v>
      </c>
      <c r="I11" s="25">
        <v>0.8</v>
      </c>
      <c r="J11" s="25">
        <v>0.85</v>
      </c>
      <c r="K11" s="25">
        <v>0.9</v>
      </c>
      <c r="L11" s="25">
        <v>1</v>
      </c>
      <c r="M11" s="25">
        <v>1.2</v>
      </c>
    </row>
    <row r="12" spans="1:13" ht="30" x14ac:dyDescent="0.25">
      <c r="A12" s="22">
        <v>4</v>
      </c>
      <c r="B12" s="22">
        <v>9</v>
      </c>
      <c r="C12" s="24" t="s">
        <v>23</v>
      </c>
      <c r="D12" s="25">
        <v>0.45</v>
      </c>
      <c r="E12" s="25">
        <v>0.5</v>
      </c>
      <c r="F12" s="25">
        <v>0.55000000000000004</v>
      </c>
      <c r="G12" s="25">
        <v>0.6</v>
      </c>
      <c r="H12" s="25">
        <v>0.65</v>
      </c>
      <c r="I12" s="25">
        <v>0.7</v>
      </c>
      <c r="J12" s="25">
        <v>0.75</v>
      </c>
      <c r="K12" s="25">
        <v>0.8</v>
      </c>
      <c r="L12" s="25">
        <v>0.9</v>
      </c>
      <c r="M12" s="25">
        <v>1</v>
      </c>
    </row>
  </sheetData>
  <mergeCells count="3">
    <mergeCell ref="A1:B1"/>
    <mergeCell ref="L1:M1"/>
    <mergeCell ref="D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შტატგარეშე თანამშრომლები</vt:lpstr>
      <vt:lpstr>კოეფიციენტები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Maia Tabagari</cp:lastModifiedBy>
  <cp:lastPrinted>2017-12-28T10:42:43Z</cp:lastPrinted>
  <dcterms:created xsi:type="dcterms:W3CDTF">2012-07-24T10:19:57Z</dcterms:created>
  <dcterms:modified xsi:type="dcterms:W3CDTF">2018-01-24T10:29:03Z</dcterms:modified>
</cp:coreProperties>
</file>